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<sst xmlns="http://schemas.openxmlformats.org/spreadsheetml/2006/main" count="102" uniqueCount="31">
  <si>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</si>
  <si>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</si>
  <si>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</si>
  <si>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</si>
  <si>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</si>
  <si>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</si>
  <si>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</si>
  <si>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</si>
  <si>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</si>
  <si>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</si>
  <si>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</si>
  <si>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</si>
  <si>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</si>
  <si>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</si>
  <si>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</si>
  <si>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</si>
  <si>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</si>
  <si>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</si>
  <si>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</si>
  <si>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</si>
  <si>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</si>
  <si>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</si>
  <si>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</si>
  <si>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</si>
  <si>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</si>
  <si>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</si>
  <si>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</si>
  <si>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</si>
  <si>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(2017)</t>
  </si>
  <si>
    <t>NACIMIENTOS
EEVV (2018)</t>
  </si>
  <si>
    <t>DOSIS APLICADAS
ENERO A ABRIL
2019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</si>
</sst>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="70" zoomScaleNormal="70" zoomScalePageLayoutView="0" workbookViewId="0" topLeftCell="A1">
      <selection activeCell="A1" sqref="A1:B2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1241</v>
      </c>
      <c r="D3" s="5">
        <v>244</v>
      </c>
      <c r="E3" s="5"/>
      <c r="F3" s="5">
        <v>1</v>
      </c>
      <c r="G3" s="5"/>
      <c r="H3" s="5"/>
      <c r="I3" s="5"/>
      <c r="J3" s="5">
        <v>3</v>
      </c>
      <c r="K3" s="5">
        <v>6</v>
      </c>
      <c r="L3" s="5">
        <v>3</v>
      </c>
      <c r="M3" s="5">
        <v>146</v>
      </c>
      <c r="N3" s="5">
        <v>50</v>
      </c>
      <c r="O3" s="5">
        <v>17</v>
      </c>
      <c r="P3" s="5"/>
      <c r="Q3" s="5"/>
      <c r="R3" s="5">
        <v>8</v>
      </c>
      <c r="S3" s="5"/>
      <c r="T3" s="5">
        <v>2</v>
      </c>
      <c r="U3" s="5">
        <v>1</v>
      </c>
      <c r="V3" s="5"/>
      <c r="W3" s="9">
        <f>SUM(C3:V3)</f>
        <v>1722</v>
      </c>
      <c r="X3" s="10">
        <v>5468</v>
      </c>
      <c r="Y3" s="11">
        <f>+W3*100/X3</f>
        <v>31.49231894659839</v>
      </c>
    </row>
    <row r="4" spans="1:25" s="4" customFormat="1" ht="27" customHeight="1">
      <c r="A4" s="33"/>
      <c r="B4" s="27" t="s">
        <v>1</v>
      </c>
      <c r="C4" s="5">
        <v>78</v>
      </c>
      <c r="D4" s="6">
        <v>282</v>
      </c>
      <c r="E4" s="5">
        <v>2</v>
      </c>
      <c r="F4" s="5">
        <v>1</v>
      </c>
      <c r="G4" s="5"/>
      <c r="H4" s="5">
        <v>2</v>
      </c>
      <c r="I4" s="5"/>
      <c r="J4" s="5"/>
      <c r="K4" s="5">
        <v>6</v>
      </c>
      <c r="L4" s="5">
        <v>1</v>
      </c>
      <c r="M4" s="5">
        <v>17</v>
      </c>
      <c r="N4" s="5">
        <v>46</v>
      </c>
      <c r="O4" s="5">
        <v>10</v>
      </c>
      <c r="P4" s="5">
        <v>1</v>
      </c>
      <c r="Q4" s="5">
        <v>3</v>
      </c>
      <c r="R4" s="5">
        <v>6</v>
      </c>
      <c r="S4" s="5"/>
      <c r="T4" s="5">
        <v>2</v>
      </c>
      <c r="U4" s="5"/>
      <c r="V4" s="5"/>
      <c r="W4" s="9">
        <f aca="true" t="shared" si="0" ref="W4:W24">SUM(C4:V4)</f>
        <v>457</v>
      </c>
      <c r="X4" s="10">
        <v>1663</v>
      </c>
      <c r="Y4" s="11">
        <f aca="true" t="shared" si="1" ref="Y4:Y22">+W4*100/X4</f>
        <v>27.480457005411907</v>
      </c>
    </row>
    <row r="5" spans="1:25" s="4" customFormat="1" ht="27" customHeight="1">
      <c r="A5" s="33"/>
      <c r="B5" s="27" t="s">
        <v>2</v>
      </c>
      <c r="C5" s="5">
        <v>8</v>
      </c>
      <c r="D5" s="5">
        <v>45</v>
      </c>
      <c r="E5" s="6">
        <v>184</v>
      </c>
      <c r="F5" s="5">
        <v>52</v>
      </c>
      <c r="G5" s="5">
        <v>1</v>
      </c>
      <c r="H5" s="5">
        <v>2</v>
      </c>
      <c r="I5" s="5">
        <v>1</v>
      </c>
      <c r="J5" s="5">
        <v>1</v>
      </c>
      <c r="K5" s="5">
        <v>4</v>
      </c>
      <c r="L5" s="5">
        <v>2</v>
      </c>
      <c r="M5" s="5">
        <v>3</v>
      </c>
      <c r="N5" s="5">
        <v>6</v>
      </c>
      <c r="O5" s="5">
        <v>17</v>
      </c>
      <c r="P5" s="5">
        <v>24</v>
      </c>
      <c r="Q5" s="5">
        <v>20</v>
      </c>
      <c r="R5" s="5">
        <v>14</v>
      </c>
      <c r="S5" s="5">
        <v>25</v>
      </c>
      <c r="T5" s="5">
        <v>16</v>
      </c>
      <c r="U5" s="5">
        <v>1</v>
      </c>
      <c r="V5" s="5"/>
      <c r="W5" s="9">
        <f t="shared" si="0"/>
        <v>426</v>
      </c>
      <c r="X5" s="10">
        <v>1552</v>
      </c>
      <c r="Y5" s="11">
        <f t="shared" si="1"/>
        <v>27.448453608247423</v>
      </c>
    </row>
    <row r="6" spans="1:25" s="4" customFormat="1" ht="27" customHeight="1">
      <c r="A6" s="33"/>
      <c r="B6" s="27" t="s">
        <v>3</v>
      </c>
      <c r="C6" s="5">
        <v>8</v>
      </c>
      <c r="D6" s="5">
        <v>54</v>
      </c>
      <c r="E6" s="5">
        <v>8</v>
      </c>
      <c r="F6" s="6">
        <v>872</v>
      </c>
      <c r="G6" s="5">
        <v>31</v>
      </c>
      <c r="H6" s="5">
        <v>13</v>
      </c>
      <c r="I6" s="5">
        <v>2</v>
      </c>
      <c r="J6" s="5">
        <v>8</v>
      </c>
      <c r="K6" s="5">
        <v>3</v>
      </c>
      <c r="L6" s="5">
        <v>1</v>
      </c>
      <c r="M6" s="5">
        <v>3</v>
      </c>
      <c r="N6" s="5">
        <v>6</v>
      </c>
      <c r="O6" s="5">
        <v>33</v>
      </c>
      <c r="P6" s="5">
        <v>4</v>
      </c>
      <c r="Q6" s="5">
        <v>248</v>
      </c>
      <c r="R6" s="5">
        <v>22</v>
      </c>
      <c r="S6" s="5">
        <v>1</v>
      </c>
      <c r="T6" s="5">
        <v>207</v>
      </c>
      <c r="U6" s="5">
        <v>14</v>
      </c>
      <c r="V6" s="5"/>
      <c r="W6" s="9">
        <f t="shared" si="0"/>
        <v>1538</v>
      </c>
      <c r="X6" s="10">
        <v>4693</v>
      </c>
      <c r="Y6" s="11">
        <f t="shared" si="1"/>
        <v>32.772213935648836</v>
      </c>
    </row>
    <row r="7" spans="1:25" s="4" customFormat="1" ht="27" customHeight="1">
      <c r="A7" s="33"/>
      <c r="B7" s="27" t="s">
        <v>4</v>
      </c>
      <c r="C7" s="5">
        <v>6</v>
      </c>
      <c r="D7" s="5">
        <v>19</v>
      </c>
      <c r="E7" s="5">
        <v>1</v>
      </c>
      <c r="F7" s="5">
        <v>25</v>
      </c>
      <c r="G7" s="6">
        <v>1445</v>
      </c>
      <c r="H7" s="5">
        <v>19</v>
      </c>
      <c r="I7" s="5">
        <v>6</v>
      </c>
      <c r="J7" s="5">
        <v>18</v>
      </c>
      <c r="K7" s="5">
        <v>1</v>
      </c>
      <c r="L7" s="5">
        <v>2</v>
      </c>
      <c r="M7" s="5">
        <v>4</v>
      </c>
      <c r="N7" s="5">
        <v>6</v>
      </c>
      <c r="O7" s="5">
        <v>12</v>
      </c>
      <c r="P7" s="5">
        <v>2</v>
      </c>
      <c r="Q7" s="5">
        <v>42</v>
      </c>
      <c r="R7" s="5">
        <v>22</v>
      </c>
      <c r="S7" s="5"/>
      <c r="T7" s="5">
        <v>82</v>
      </c>
      <c r="U7" s="5">
        <v>37</v>
      </c>
      <c r="V7" s="5"/>
      <c r="W7" s="9">
        <f t="shared" si="0"/>
        <v>1749</v>
      </c>
      <c r="X7" s="10">
        <v>4984</v>
      </c>
      <c r="Y7" s="11">
        <f t="shared" si="1"/>
        <v>35.09229534510433</v>
      </c>
    </row>
    <row r="8" spans="1:25" s="4" customFormat="1" ht="27" customHeight="1">
      <c r="A8" s="33"/>
      <c r="B8" s="27" t="s">
        <v>5</v>
      </c>
      <c r="C8" s="5">
        <v>6</v>
      </c>
      <c r="D8" s="5">
        <v>17</v>
      </c>
      <c r="E8" s="5"/>
      <c r="F8" s="5">
        <v>3</v>
      </c>
      <c r="G8" s="5">
        <v>4</v>
      </c>
      <c r="H8" s="6">
        <v>490</v>
      </c>
      <c r="I8" s="5">
        <v>1</v>
      </c>
      <c r="J8" s="5">
        <v>17</v>
      </c>
      <c r="K8" s="5">
        <v>1</v>
      </c>
      <c r="L8" s="5">
        <v>1</v>
      </c>
      <c r="M8" s="5">
        <v>1</v>
      </c>
      <c r="N8" s="5">
        <v>4</v>
      </c>
      <c r="O8" s="5">
        <v>16</v>
      </c>
      <c r="P8" s="5"/>
      <c r="Q8" s="5">
        <v>19</v>
      </c>
      <c r="R8" s="5">
        <v>25</v>
      </c>
      <c r="S8" s="5"/>
      <c r="T8" s="5">
        <v>49</v>
      </c>
      <c r="U8" s="5">
        <v>24</v>
      </c>
      <c r="V8" s="5"/>
      <c r="W8" s="9">
        <f t="shared" si="0"/>
        <v>678</v>
      </c>
      <c r="X8" s="10">
        <v>2321</v>
      </c>
      <c r="Y8" s="11">
        <f t="shared" si="1"/>
        <v>29.21154674709177</v>
      </c>
    </row>
    <row r="9" spans="1:25" s="4" customFormat="1" ht="27" customHeight="1">
      <c r="A9" s="33"/>
      <c r="B9" s="27" t="s">
        <v>6</v>
      </c>
      <c r="C9" s="5">
        <v>8</v>
      </c>
      <c r="D9" s="5">
        <v>41</v>
      </c>
      <c r="E9" s="5">
        <v>3</v>
      </c>
      <c r="F9" s="5">
        <v>14</v>
      </c>
      <c r="G9" s="5">
        <v>7</v>
      </c>
      <c r="H9" s="5">
        <v>14</v>
      </c>
      <c r="I9" s="6">
        <v>2167</v>
      </c>
      <c r="J9" s="5">
        <v>567</v>
      </c>
      <c r="K9" s="5">
        <v>12</v>
      </c>
      <c r="L9" s="5">
        <v>6</v>
      </c>
      <c r="M9" s="5">
        <v>12</v>
      </c>
      <c r="N9" s="5">
        <v>46</v>
      </c>
      <c r="O9" s="5">
        <v>33</v>
      </c>
      <c r="P9" s="5">
        <v>3</v>
      </c>
      <c r="Q9" s="5">
        <v>19</v>
      </c>
      <c r="R9" s="5">
        <v>132</v>
      </c>
      <c r="S9" s="5"/>
      <c r="T9" s="5">
        <v>20</v>
      </c>
      <c r="U9" s="5">
        <v>83</v>
      </c>
      <c r="V9" s="5"/>
      <c r="W9" s="9">
        <f t="shared" si="0"/>
        <v>3187</v>
      </c>
      <c r="X9" s="10">
        <v>9169</v>
      </c>
      <c r="Y9" s="11">
        <f t="shared" si="1"/>
        <v>34.7584251281492</v>
      </c>
    </row>
    <row r="10" spans="1:25" s="4" customFormat="1" ht="27" customHeight="1">
      <c r="A10" s="33"/>
      <c r="B10" s="27" t="s">
        <v>7</v>
      </c>
      <c r="C10" s="5">
        <v>47</v>
      </c>
      <c r="D10" s="5">
        <v>166</v>
      </c>
      <c r="E10" s="5">
        <v>2</v>
      </c>
      <c r="F10" s="5">
        <v>17</v>
      </c>
      <c r="G10" s="5">
        <v>4</v>
      </c>
      <c r="H10" s="5">
        <v>42</v>
      </c>
      <c r="I10" s="5">
        <v>162</v>
      </c>
      <c r="J10" s="6">
        <v>2758</v>
      </c>
      <c r="K10" s="5">
        <v>105</v>
      </c>
      <c r="L10" s="5">
        <v>19</v>
      </c>
      <c r="M10" s="5">
        <v>18</v>
      </c>
      <c r="N10" s="5">
        <v>84</v>
      </c>
      <c r="O10" s="5">
        <v>152</v>
      </c>
      <c r="P10" s="5">
        <v>4</v>
      </c>
      <c r="Q10" s="5">
        <v>36</v>
      </c>
      <c r="R10" s="5">
        <v>482</v>
      </c>
      <c r="S10" s="5">
        <v>2</v>
      </c>
      <c r="T10" s="5">
        <v>25</v>
      </c>
      <c r="U10" s="5">
        <v>17</v>
      </c>
      <c r="V10" s="5"/>
      <c r="W10" s="9">
        <f t="shared" si="0"/>
        <v>4142</v>
      </c>
      <c r="X10" s="10">
        <v>12377</v>
      </c>
      <c r="Y10" s="11">
        <f t="shared" si="1"/>
        <v>33.46529853761008</v>
      </c>
    </row>
    <row r="11" spans="1:25" s="4" customFormat="1" ht="27" customHeight="1">
      <c r="A11" s="33"/>
      <c r="B11" s="27" t="s">
        <v>8</v>
      </c>
      <c r="C11" s="5">
        <v>35</v>
      </c>
      <c r="D11" s="5">
        <v>78</v>
      </c>
      <c r="E11" s="5"/>
      <c r="F11" s="5"/>
      <c r="G11" s="5"/>
      <c r="H11" s="5">
        <v>1</v>
      </c>
      <c r="I11" s="5">
        <v>2</v>
      </c>
      <c r="J11" s="5">
        <v>17</v>
      </c>
      <c r="K11" s="6">
        <v>758</v>
      </c>
      <c r="L11" s="5">
        <v>12</v>
      </c>
      <c r="M11" s="5">
        <v>11</v>
      </c>
      <c r="N11" s="5">
        <v>34</v>
      </c>
      <c r="O11" s="5">
        <v>140</v>
      </c>
      <c r="P11" s="5"/>
      <c r="Q11" s="5">
        <v>2</v>
      </c>
      <c r="R11" s="5">
        <v>92</v>
      </c>
      <c r="S11" s="5"/>
      <c r="T11" s="5">
        <v>3</v>
      </c>
      <c r="U11" s="5"/>
      <c r="V11" s="5"/>
      <c r="W11" s="9">
        <f t="shared" si="0"/>
        <v>1185</v>
      </c>
      <c r="X11" s="10">
        <v>3708</v>
      </c>
      <c r="Y11" s="11">
        <f t="shared" si="1"/>
        <v>31.957928802588995</v>
      </c>
    </row>
    <row r="12" spans="1:25" s="4" customFormat="1" ht="27" customHeight="1">
      <c r="A12" s="33"/>
      <c r="B12" s="27" t="s">
        <v>9</v>
      </c>
      <c r="C12" s="5">
        <v>132</v>
      </c>
      <c r="D12" s="5">
        <v>201</v>
      </c>
      <c r="E12" s="5">
        <v>3</v>
      </c>
      <c r="F12" s="5">
        <v>1</v>
      </c>
      <c r="G12" s="5">
        <v>1</v>
      </c>
      <c r="H12" s="5">
        <v>1</v>
      </c>
      <c r="I12" s="5">
        <v>4</v>
      </c>
      <c r="J12" s="5">
        <v>12</v>
      </c>
      <c r="K12" s="5">
        <v>56</v>
      </c>
      <c r="L12" s="6">
        <v>1705</v>
      </c>
      <c r="M12" s="5">
        <v>88</v>
      </c>
      <c r="N12" s="5">
        <v>159</v>
      </c>
      <c r="O12" s="5">
        <v>187</v>
      </c>
      <c r="P12" s="5">
        <v>3</v>
      </c>
      <c r="Q12" s="5">
        <v>6</v>
      </c>
      <c r="R12" s="5">
        <v>63</v>
      </c>
      <c r="S12" s="5"/>
      <c r="T12" s="5">
        <v>5</v>
      </c>
      <c r="U12" s="5">
        <v>2</v>
      </c>
      <c r="V12" s="5"/>
      <c r="W12" s="9">
        <f t="shared" si="0"/>
        <v>2629</v>
      </c>
      <c r="X12" s="10">
        <v>7972</v>
      </c>
      <c r="Y12" s="11">
        <f t="shared" si="1"/>
        <v>32.977922729553434</v>
      </c>
    </row>
    <row r="13" spans="1:25" s="4" customFormat="1" ht="27" customHeight="1">
      <c r="A13" s="33"/>
      <c r="B13" s="27" t="s">
        <v>10</v>
      </c>
      <c r="C13" s="5">
        <v>534</v>
      </c>
      <c r="D13" s="5">
        <v>248</v>
      </c>
      <c r="E13" s="5"/>
      <c r="F13" s="5">
        <v>4</v>
      </c>
      <c r="G13" s="5"/>
      <c r="H13" s="5">
        <v>1</v>
      </c>
      <c r="I13" s="5">
        <v>4</v>
      </c>
      <c r="J13" s="5">
        <v>11</v>
      </c>
      <c r="K13" s="5">
        <v>11</v>
      </c>
      <c r="L13" s="5">
        <v>86</v>
      </c>
      <c r="M13" s="6">
        <v>2827</v>
      </c>
      <c r="N13" s="5">
        <v>140</v>
      </c>
      <c r="O13" s="5">
        <v>32</v>
      </c>
      <c r="P13" s="5">
        <v>3</v>
      </c>
      <c r="Q13" s="5"/>
      <c r="R13" s="5">
        <v>17</v>
      </c>
      <c r="S13" s="5"/>
      <c r="T13" s="5">
        <v>5</v>
      </c>
      <c r="U13" s="5">
        <v>7</v>
      </c>
      <c r="V13" s="5"/>
      <c r="W13" s="9">
        <f t="shared" si="0"/>
        <v>3930</v>
      </c>
      <c r="X13" s="10">
        <v>12094</v>
      </c>
      <c r="Y13" s="11">
        <f t="shared" si="1"/>
        <v>32.49545229039193</v>
      </c>
    </row>
    <row r="14" spans="1:25" s="4" customFormat="1" ht="27" customHeight="1">
      <c r="A14" s="33"/>
      <c r="B14" s="27" t="s">
        <v>11</v>
      </c>
      <c r="C14" s="5">
        <v>53</v>
      </c>
      <c r="D14" s="5">
        <v>93</v>
      </c>
      <c r="E14" s="5">
        <v>2</v>
      </c>
      <c r="F14" s="5"/>
      <c r="G14" s="5">
        <v>1</v>
      </c>
      <c r="H14" s="5">
        <v>1</v>
      </c>
      <c r="I14" s="5"/>
      <c r="J14" s="5">
        <v>2</v>
      </c>
      <c r="K14" s="5">
        <v>8</v>
      </c>
      <c r="L14" s="5">
        <v>25</v>
      </c>
      <c r="M14" s="5">
        <v>20</v>
      </c>
      <c r="N14" s="6">
        <v>140</v>
      </c>
      <c r="O14" s="5">
        <v>26</v>
      </c>
      <c r="P14" s="5">
        <v>1</v>
      </c>
      <c r="Q14" s="5">
        <v>1</v>
      </c>
      <c r="R14" s="5">
        <v>12</v>
      </c>
      <c r="S14" s="5"/>
      <c r="T14" s="5">
        <v>1</v>
      </c>
      <c r="U14" s="5">
        <v>1</v>
      </c>
      <c r="V14" s="5"/>
      <c r="W14" s="9">
        <f t="shared" si="0"/>
        <v>387</v>
      </c>
      <c r="X14" s="10">
        <v>1330</v>
      </c>
      <c r="Y14" s="11">
        <f t="shared" si="1"/>
        <v>29.097744360902254</v>
      </c>
    </row>
    <row r="15" spans="1:25" s="4" customFormat="1" ht="27" customHeight="1">
      <c r="A15" s="33"/>
      <c r="B15" s="27" t="s">
        <v>12</v>
      </c>
      <c r="C15" s="5">
        <v>46</v>
      </c>
      <c r="D15" s="5">
        <v>116</v>
      </c>
      <c r="E15" s="5">
        <v>4</v>
      </c>
      <c r="F15" s="5">
        <v>2</v>
      </c>
      <c r="G15" s="5">
        <v>1</v>
      </c>
      <c r="H15" s="5">
        <v>1</v>
      </c>
      <c r="I15" s="5"/>
      <c r="J15" s="5">
        <v>3</v>
      </c>
      <c r="K15" s="5">
        <v>19</v>
      </c>
      <c r="L15" s="5">
        <v>2</v>
      </c>
      <c r="M15" s="5">
        <v>13</v>
      </c>
      <c r="N15" s="5">
        <v>30</v>
      </c>
      <c r="O15" s="6">
        <v>80</v>
      </c>
      <c r="P15" s="5">
        <v>3</v>
      </c>
      <c r="Q15" s="5">
        <v>3</v>
      </c>
      <c r="R15" s="5">
        <v>23</v>
      </c>
      <c r="S15" s="5"/>
      <c r="T15" s="5">
        <v>4</v>
      </c>
      <c r="U15" s="5">
        <v>1</v>
      </c>
      <c r="V15" s="5"/>
      <c r="W15" s="9">
        <f t="shared" si="0"/>
        <v>351</v>
      </c>
      <c r="X15" s="10">
        <v>1154</v>
      </c>
      <c r="Y15" s="11">
        <f t="shared" si="1"/>
        <v>30.415944540727903</v>
      </c>
    </row>
    <row r="16" spans="1:25" s="4" customFormat="1" ht="27" customHeight="1">
      <c r="A16" s="33"/>
      <c r="B16" s="27" t="s">
        <v>13</v>
      </c>
      <c r="C16" s="5">
        <v>2</v>
      </c>
      <c r="D16" s="5">
        <v>28</v>
      </c>
      <c r="E16" s="5">
        <v>7</v>
      </c>
      <c r="F16" s="5">
        <v>25</v>
      </c>
      <c r="G16" s="5">
        <v>2</v>
      </c>
      <c r="H16" s="5">
        <v>1</v>
      </c>
      <c r="I16" s="5">
        <v>4</v>
      </c>
      <c r="J16" s="5">
        <v>3</v>
      </c>
      <c r="K16" s="5">
        <v>3</v>
      </c>
      <c r="L16" s="5"/>
      <c r="M16" s="5">
        <v>2</v>
      </c>
      <c r="N16" s="5">
        <v>6</v>
      </c>
      <c r="O16" s="5">
        <v>26</v>
      </c>
      <c r="P16" s="6">
        <v>147</v>
      </c>
      <c r="Q16" s="5">
        <v>30</v>
      </c>
      <c r="R16" s="5">
        <v>30</v>
      </c>
      <c r="S16" s="5">
        <v>1</v>
      </c>
      <c r="T16" s="5">
        <v>25</v>
      </c>
      <c r="U16" s="5">
        <v>3</v>
      </c>
      <c r="V16" s="5"/>
      <c r="W16" s="9">
        <f t="shared" si="0"/>
        <v>345</v>
      </c>
      <c r="X16" s="10">
        <v>1080</v>
      </c>
      <c r="Y16" s="11">
        <f t="shared" si="1"/>
        <v>31.944444444444443</v>
      </c>
    </row>
    <row r="17" spans="1:25" s="4" customFormat="1" ht="27" customHeight="1">
      <c r="A17" s="33"/>
      <c r="B17" s="27" t="s">
        <v>14</v>
      </c>
      <c r="C17" s="5">
        <v>1</v>
      </c>
      <c r="D17" s="5">
        <v>11</v>
      </c>
      <c r="E17" s="5">
        <v>3</v>
      </c>
      <c r="F17" s="5">
        <v>24</v>
      </c>
      <c r="G17" s="5"/>
      <c r="H17" s="5">
        <v>1</v>
      </c>
      <c r="I17" s="5"/>
      <c r="J17" s="5">
        <v>1</v>
      </c>
      <c r="K17" s="5">
        <v>1</v>
      </c>
      <c r="L17" s="5">
        <v>4</v>
      </c>
      <c r="M17" s="5">
        <v>2</v>
      </c>
      <c r="N17" s="5">
        <v>8</v>
      </c>
      <c r="O17" s="5">
        <v>10</v>
      </c>
      <c r="P17" s="5">
        <v>5</v>
      </c>
      <c r="Q17" s="6">
        <v>107</v>
      </c>
      <c r="R17" s="5">
        <v>15</v>
      </c>
      <c r="S17" s="5"/>
      <c r="T17" s="5">
        <v>64</v>
      </c>
      <c r="U17" s="5">
        <v>2</v>
      </c>
      <c r="V17" s="5"/>
      <c r="W17" s="9">
        <f t="shared" si="0"/>
        <v>259</v>
      </c>
      <c r="X17" s="10">
        <v>916</v>
      </c>
      <c r="Y17" s="11">
        <f t="shared" si="1"/>
        <v>28.275109170305676</v>
      </c>
    </row>
    <row r="18" spans="1:25" s="4" customFormat="1" ht="27" customHeight="1">
      <c r="A18" s="33"/>
      <c r="B18" s="27" t="s">
        <v>15</v>
      </c>
      <c r="C18" s="5">
        <v>14</v>
      </c>
      <c r="D18" s="5">
        <v>46</v>
      </c>
      <c r="E18" s="5">
        <v>3</v>
      </c>
      <c r="F18" s="5">
        <v>5</v>
      </c>
      <c r="G18" s="5"/>
      <c r="H18" s="5">
        <v>13</v>
      </c>
      <c r="I18" s="5"/>
      <c r="J18" s="5">
        <v>77</v>
      </c>
      <c r="K18" s="5">
        <v>22</v>
      </c>
      <c r="L18" s="5">
        <v>3</v>
      </c>
      <c r="M18" s="5">
        <v>6</v>
      </c>
      <c r="N18" s="5">
        <v>16</v>
      </c>
      <c r="O18" s="5">
        <v>72</v>
      </c>
      <c r="P18" s="5">
        <v>5</v>
      </c>
      <c r="Q18" s="5">
        <v>84</v>
      </c>
      <c r="R18" s="6">
        <v>305</v>
      </c>
      <c r="S18" s="5"/>
      <c r="T18" s="5">
        <v>30</v>
      </c>
      <c r="U18" s="5">
        <v>3</v>
      </c>
      <c r="V18" s="5"/>
      <c r="W18" s="9">
        <f t="shared" si="0"/>
        <v>704</v>
      </c>
      <c r="X18" s="10">
        <v>2283</v>
      </c>
      <c r="Y18" s="11">
        <f t="shared" si="1"/>
        <v>30.836618484450284</v>
      </c>
    </row>
    <row r="19" spans="1:25" s="4" customFormat="1" ht="27" customHeight="1">
      <c r="A19" s="33"/>
      <c r="B19" s="27" t="s">
        <v>16</v>
      </c>
      <c r="C19" s="5">
        <v>5</v>
      </c>
      <c r="D19" s="5">
        <v>7</v>
      </c>
      <c r="E19" s="5">
        <v>5</v>
      </c>
      <c r="F19" s="5">
        <v>7</v>
      </c>
      <c r="G19" s="5"/>
      <c r="H19" s="5"/>
      <c r="I19" s="5"/>
      <c r="J19" s="5"/>
      <c r="K19" s="5">
        <v>1</v>
      </c>
      <c r="L19" s="5">
        <v>1</v>
      </c>
      <c r="M19" s="5"/>
      <c r="N19" s="5"/>
      <c r="O19" s="5">
        <v>1</v>
      </c>
      <c r="P19" s="5"/>
      <c r="Q19" s="5">
        <v>2</v>
      </c>
      <c r="R19" s="5">
        <v>5</v>
      </c>
      <c r="S19" s="6">
        <v>13</v>
      </c>
      <c r="T19" s="5">
        <v>1</v>
      </c>
      <c r="U19" s="5"/>
      <c r="V19" s="5"/>
      <c r="W19" s="9">
        <f t="shared" si="0"/>
        <v>48</v>
      </c>
      <c r="X19" s="10">
        <v>273</v>
      </c>
      <c r="Y19" s="11">
        <f t="shared" si="1"/>
        <v>17.582417582417584</v>
      </c>
    </row>
    <row r="20" spans="1:25" s="4" customFormat="1" ht="27" customHeight="1">
      <c r="A20" s="33"/>
      <c r="B20" s="27" t="s">
        <v>17</v>
      </c>
      <c r="C20" s="5">
        <v>5</v>
      </c>
      <c r="D20" s="5">
        <v>34</v>
      </c>
      <c r="E20" s="5">
        <v>7</v>
      </c>
      <c r="F20" s="5">
        <v>69</v>
      </c>
      <c r="G20" s="5">
        <v>27</v>
      </c>
      <c r="H20" s="5">
        <v>92</v>
      </c>
      <c r="I20" s="5">
        <v>3</v>
      </c>
      <c r="J20" s="5">
        <v>9</v>
      </c>
      <c r="K20" s="5">
        <v>4</v>
      </c>
      <c r="L20" s="5">
        <v>1</v>
      </c>
      <c r="M20" s="5">
        <v>7</v>
      </c>
      <c r="N20" s="5">
        <v>15</v>
      </c>
      <c r="O20" s="5">
        <v>34</v>
      </c>
      <c r="P20" s="5">
        <v>7</v>
      </c>
      <c r="Q20" s="5">
        <v>165</v>
      </c>
      <c r="R20" s="5">
        <v>18</v>
      </c>
      <c r="S20" s="5"/>
      <c r="T20" s="6">
        <v>978</v>
      </c>
      <c r="U20" s="5">
        <v>9</v>
      </c>
      <c r="V20" s="5"/>
      <c r="W20" s="9">
        <f t="shared" si="0"/>
        <v>1484</v>
      </c>
      <c r="X20" s="10">
        <v>4636</v>
      </c>
      <c r="Y20" s="11">
        <f t="shared" si="1"/>
        <v>32.01035375323555</v>
      </c>
    </row>
    <row r="21" spans="1:25" s="4" customFormat="1" ht="27" customHeight="1">
      <c r="A21" s="33"/>
      <c r="B21" s="27" t="s">
        <v>18</v>
      </c>
      <c r="C21" s="5">
        <v>10</v>
      </c>
      <c r="D21" s="5">
        <v>38</v>
      </c>
      <c r="E21" s="5">
        <v>3</v>
      </c>
      <c r="F21" s="5">
        <v>12</v>
      </c>
      <c r="G21" s="5">
        <v>7</v>
      </c>
      <c r="H21" s="5">
        <v>94</v>
      </c>
      <c r="I21" s="5">
        <v>55</v>
      </c>
      <c r="J21" s="5">
        <v>86</v>
      </c>
      <c r="K21" s="5">
        <v>15</v>
      </c>
      <c r="L21" s="5">
        <v>3</v>
      </c>
      <c r="M21" s="5">
        <v>9</v>
      </c>
      <c r="N21" s="5">
        <v>28</v>
      </c>
      <c r="O21" s="5">
        <v>38</v>
      </c>
      <c r="P21" s="5">
        <v>2</v>
      </c>
      <c r="Q21" s="5">
        <v>59</v>
      </c>
      <c r="R21" s="5">
        <v>64</v>
      </c>
      <c r="S21" s="5"/>
      <c r="T21" s="5">
        <v>111</v>
      </c>
      <c r="U21" s="6">
        <v>2501</v>
      </c>
      <c r="V21" s="5"/>
      <c r="W21" s="9">
        <f t="shared" si="0"/>
        <v>3135</v>
      </c>
      <c r="X21" s="10">
        <v>9370</v>
      </c>
      <c r="Y21" s="11">
        <f t="shared" si="1"/>
        <v>33.45784418356457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12</v>
      </c>
      <c r="W22" s="9">
        <f t="shared" si="0"/>
        <v>13</v>
      </c>
      <c r="X22" s="10">
        <v>25</v>
      </c>
      <c r="Y22" s="11">
        <f t="shared" si="1"/>
        <v>52</v>
      </c>
    </row>
    <row r="23" spans="1:25" s="4" customFormat="1" ht="27" customHeight="1">
      <c r="A23" s="34"/>
      <c r="B23" s="27" t="s">
        <v>20</v>
      </c>
      <c r="C23" s="7">
        <v>135</v>
      </c>
      <c r="D23" s="7">
        <v>152</v>
      </c>
      <c r="E23" s="7">
        <v>6</v>
      </c>
      <c r="F23" s="7">
        <v>18</v>
      </c>
      <c r="G23" s="7">
        <v>4</v>
      </c>
      <c r="H23" s="7">
        <v>40</v>
      </c>
      <c r="I23" s="7">
        <v>303</v>
      </c>
      <c r="J23" s="7">
        <v>157</v>
      </c>
      <c r="K23" s="7">
        <v>142</v>
      </c>
      <c r="L23" s="7">
        <v>67</v>
      </c>
      <c r="M23" s="7">
        <v>60</v>
      </c>
      <c r="N23" s="7">
        <v>65</v>
      </c>
      <c r="O23" s="7">
        <v>74</v>
      </c>
      <c r="P23" s="7">
        <v>7</v>
      </c>
      <c r="Q23" s="7">
        <v>25</v>
      </c>
      <c r="R23" s="7">
        <v>187</v>
      </c>
      <c r="S23" s="7"/>
      <c r="T23" s="7">
        <v>50</v>
      </c>
      <c r="U23" s="7">
        <v>136</v>
      </c>
      <c r="V23" s="15"/>
      <c r="W23" s="9">
        <f t="shared" si="0"/>
        <v>1628</v>
      </c>
      <c r="X23" s="48"/>
      <c r="Y23" s="49"/>
    </row>
    <row r="24" spans="1:25" s="4" customFormat="1" ht="27" customHeight="1">
      <c r="A24" s="34"/>
      <c r="B24" s="2" t="s">
        <v>21</v>
      </c>
      <c r="C24" s="7">
        <v>5</v>
      </c>
      <c r="D24" s="7">
        <v>21</v>
      </c>
      <c r="E24" s="7"/>
      <c r="F24" s="7">
        <v>4</v>
      </c>
      <c r="G24" s="7">
        <v>1</v>
      </c>
      <c r="H24" s="7"/>
      <c r="I24" s="7">
        <v>1</v>
      </c>
      <c r="J24" s="7">
        <v>11</v>
      </c>
      <c r="K24" s="7">
        <v>24</v>
      </c>
      <c r="L24" s="7">
        <v>4</v>
      </c>
      <c r="M24" s="7">
        <v>5</v>
      </c>
      <c r="N24" s="7">
        <v>39</v>
      </c>
      <c r="O24" s="7">
        <v>10</v>
      </c>
      <c r="P24" s="7"/>
      <c r="Q24" s="7"/>
      <c r="R24" s="7"/>
      <c r="S24" s="7"/>
      <c r="T24" s="7">
        <v>1</v>
      </c>
      <c r="U24" s="7">
        <v>9</v>
      </c>
      <c r="V24" s="15"/>
      <c r="W24" s="9">
        <f t="shared" si="0"/>
        <v>135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2379</v>
      </c>
      <c r="D25" s="22">
        <f aca="true" t="shared" si="2" ref="D25:W25">SUM(D3:D24)</f>
        <v>1941</v>
      </c>
      <c r="E25" s="22">
        <f t="shared" si="2"/>
        <v>243</v>
      </c>
      <c r="F25" s="22">
        <f t="shared" si="2"/>
        <v>1156</v>
      </c>
      <c r="G25" s="22">
        <f t="shared" si="2"/>
        <v>1537</v>
      </c>
      <c r="H25" s="22">
        <f t="shared" si="2"/>
        <v>828</v>
      </c>
      <c r="I25" s="22">
        <f t="shared" si="2"/>
        <v>2715</v>
      </c>
      <c r="J25" s="22">
        <f t="shared" si="2"/>
        <v>3761</v>
      </c>
      <c r="K25" s="22">
        <f t="shared" si="2"/>
        <v>1202</v>
      </c>
      <c r="L25" s="22">
        <f t="shared" si="2"/>
        <v>1948</v>
      </c>
      <c r="M25" s="22">
        <f t="shared" si="2"/>
        <v>3254</v>
      </c>
      <c r="N25" s="22">
        <f t="shared" si="2"/>
        <v>928</v>
      </c>
      <c r="O25" s="22">
        <f t="shared" si="2"/>
        <v>1020</v>
      </c>
      <c r="P25" s="22">
        <f t="shared" si="2"/>
        <v>221</v>
      </c>
      <c r="Q25" s="22">
        <f t="shared" si="2"/>
        <v>871</v>
      </c>
      <c r="R25" s="22">
        <f t="shared" si="2"/>
        <v>1542</v>
      </c>
      <c r="S25" s="22">
        <f t="shared" si="2"/>
        <v>42</v>
      </c>
      <c r="T25" s="22">
        <f t="shared" si="2"/>
        <v>1681</v>
      </c>
      <c r="U25" s="22">
        <f t="shared" si="2"/>
        <v>2851</v>
      </c>
      <c r="V25" s="22">
        <f t="shared" si="2"/>
        <v>12</v>
      </c>
      <c r="W25" s="22">
        <f t="shared" si="2"/>
        <v>30132</v>
      </c>
      <c r="X25" s="23">
        <f>SUM(X3:X24)</f>
        <v>87068</v>
      </c>
      <c r="Y25" s="24">
        <f>(SUM(W3:W22))*100/X25</f>
        <v>32.58257913355079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31.618819776714513</v>
      </c>
      <c r="D27" s="14">
        <f aca="true" t="shared" si="3" ref="D27:V27">+D25*100/D26</f>
        <v>31.100785130588047</v>
      </c>
      <c r="E27" s="14">
        <f t="shared" si="3"/>
        <v>31.153846153846153</v>
      </c>
      <c r="F27" s="14">
        <f t="shared" si="3"/>
        <v>29.847663310095534</v>
      </c>
      <c r="G27" s="14">
        <f t="shared" si="3"/>
        <v>30.906897245123666</v>
      </c>
      <c r="H27" s="14">
        <f t="shared" si="3"/>
        <v>28.45360824742268</v>
      </c>
      <c r="I27" s="14">
        <f t="shared" si="3"/>
        <v>31.941176470588236</v>
      </c>
      <c r="J27" s="14">
        <f t="shared" si="3"/>
        <v>28.93076923076923</v>
      </c>
      <c r="K27" s="14">
        <f t="shared" si="3"/>
        <v>31.63157894736842</v>
      </c>
      <c r="L27" s="14">
        <f t="shared" si="3"/>
        <v>26.999306999307</v>
      </c>
      <c r="M27" s="14">
        <f t="shared" si="3"/>
        <v>30.82023110437583</v>
      </c>
      <c r="N27" s="14">
        <f t="shared" si="3"/>
        <v>28.095670602482592</v>
      </c>
      <c r="O27" s="14">
        <f t="shared" si="3"/>
        <v>21.90251234700451</v>
      </c>
      <c r="P27" s="14">
        <f t="shared" si="3"/>
        <v>36.833333333333336</v>
      </c>
      <c r="Q27" s="14">
        <f t="shared" si="3"/>
        <v>17.271465397580805</v>
      </c>
      <c r="R27" s="14">
        <f t="shared" si="3"/>
        <v>23.087288516244946</v>
      </c>
      <c r="S27" s="14">
        <f t="shared" si="3"/>
        <v>38.18181818181818</v>
      </c>
      <c r="T27" s="14">
        <f t="shared" si="3"/>
        <v>25.51996356459693</v>
      </c>
      <c r="U27" s="14">
        <f t="shared" si="3"/>
        <v>33.309966117537094</v>
      </c>
      <c r="V27" s="14">
        <f t="shared" si="3"/>
        <v>48</v>
      </c>
      <c r="W27" s="20">
        <f>+W25*100/W26</f>
        <v>28.714371480030877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="70" zoomScaleNormal="70" zoomScalePageLayoutView="0" workbookViewId="0" topLeftCell="A1">
      <selection activeCell="A1" sqref="A1:B2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1275</v>
      </c>
      <c r="D3" s="5">
        <v>229</v>
      </c>
      <c r="E3" s="5"/>
      <c r="F3" s="5">
        <v>1</v>
      </c>
      <c r="G3" s="5"/>
      <c r="H3" s="5">
        <v>1</v>
      </c>
      <c r="I3" s="5">
        <v>2</v>
      </c>
      <c r="J3" s="5">
        <v>3</v>
      </c>
      <c r="K3" s="5">
        <v>5</v>
      </c>
      <c r="L3" s="5">
        <v>6</v>
      </c>
      <c r="M3" s="5">
        <v>124</v>
      </c>
      <c r="N3" s="5">
        <v>39</v>
      </c>
      <c r="O3" s="5">
        <v>16</v>
      </c>
      <c r="P3" s="5"/>
      <c r="Q3" s="5">
        <v>1</v>
      </c>
      <c r="R3" s="5">
        <v>3</v>
      </c>
      <c r="S3" s="5">
        <v>1</v>
      </c>
      <c r="T3" s="5"/>
      <c r="U3" s="5"/>
      <c r="V3" s="5"/>
      <c r="W3" s="28">
        <f>SUM(C3:V3)</f>
        <v>1706</v>
      </c>
      <c r="X3" s="10">
        <v>5875</v>
      </c>
      <c r="Y3" s="11">
        <f>+W3*100/X3</f>
        <v>29.038297872340426</v>
      </c>
    </row>
    <row r="4" spans="1:27" s="4" customFormat="1" ht="24.75" customHeight="1">
      <c r="A4" s="33"/>
      <c r="B4" s="27" t="s">
        <v>1</v>
      </c>
      <c r="C4" s="5">
        <v>76</v>
      </c>
      <c r="D4" s="6">
        <v>315</v>
      </c>
      <c r="E4" s="5">
        <v>2</v>
      </c>
      <c r="F4" s="5">
        <v>1</v>
      </c>
      <c r="G4" s="5"/>
      <c r="H4" s="5">
        <v>1</v>
      </c>
      <c r="I4" s="5"/>
      <c r="J4" s="5">
        <v>1</v>
      </c>
      <c r="K4" s="5">
        <v>5</v>
      </c>
      <c r="L4" s="5">
        <v>6</v>
      </c>
      <c r="M4" s="5">
        <v>23</v>
      </c>
      <c r="N4" s="5">
        <v>52</v>
      </c>
      <c r="O4" s="5">
        <v>13</v>
      </c>
      <c r="P4" s="5"/>
      <c r="Q4" s="5">
        <v>1</v>
      </c>
      <c r="R4" s="5">
        <v>4</v>
      </c>
      <c r="S4" s="5"/>
      <c r="T4" s="5">
        <v>1</v>
      </c>
      <c r="U4" s="5">
        <v>1</v>
      </c>
      <c r="V4" s="5"/>
      <c r="W4" s="28">
        <f aca="true" t="shared" si="0" ref="W4:W24">SUM(C4:V4)</f>
        <v>502</v>
      </c>
      <c r="X4" s="10">
        <v>1949</v>
      </c>
      <c r="Y4" s="11">
        <f aca="true" t="shared" si="1" ref="Y4:Y22">+W4*100/X4</f>
        <v>25.756798358132375</v>
      </c>
      <c r="AA4" s="29"/>
    </row>
    <row r="5" spans="1:27" s="4" customFormat="1" ht="24.75" customHeight="1">
      <c r="A5" s="33"/>
      <c r="B5" s="27" t="s">
        <v>2</v>
      </c>
      <c r="C5" s="5">
        <v>6</v>
      </c>
      <c r="D5" s="5">
        <v>46</v>
      </c>
      <c r="E5" s="6">
        <v>219</v>
      </c>
      <c r="F5" s="5">
        <v>46</v>
      </c>
      <c r="G5" s="5">
        <v>1</v>
      </c>
      <c r="H5" s="5"/>
      <c r="I5" s="5"/>
      <c r="J5" s="5">
        <v>5</v>
      </c>
      <c r="K5" s="5">
        <v>5</v>
      </c>
      <c r="L5" s="5"/>
      <c r="M5" s="5">
        <v>3</v>
      </c>
      <c r="N5" s="5">
        <v>4</v>
      </c>
      <c r="O5" s="5">
        <v>15</v>
      </c>
      <c r="P5" s="5">
        <v>27</v>
      </c>
      <c r="Q5" s="5">
        <v>16</v>
      </c>
      <c r="R5" s="5">
        <v>9</v>
      </c>
      <c r="S5" s="5">
        <v>17</v>
      </c>
      <c r="T5" s="5">
        <v>32</v>
      </c>
      <c r="U5" s="5">
        <v>1</v>
      </c>
      <c r="V5" s="5"/>
      <c r="W5" s="28">
        <f t="shared" si="0"/>
        <v>452</v>
      </c>
      <c r="X5" s="10">
        <v>1547</v>
      </c>
      <c r="Y5" s="11">
        <f t="shared" si="1"/>
        <v>29.217840982546864</v>
      </c>
      <c r="AA5" s="29"/>
    </row>
    <row r="6" spans="1:27" s="4" customFormat="1" ht="24.75" customHeight="1">
      <c r="A6" s="33"/>
      <c r="B6" s="27" t="s">
        <v>3</v>
      </c>
      <c r="C6" s="5">
        <v>12</v>
      </c>
      <c r="D6" s="5">
        <v>28</v>
      </c>
      <c r="E6" s="5">
        <v>30</v>
      </c>
      <c r="F6" s="6">
        <v>930</v>
      </c>
      <c r="G6" s="5">
        <v>13</v>
      </c>
      <c r="H6" s="5">
        <v>6</v>
      </c>
      <c r="I6" s="5">
        <v>2</v>
      </c>
      <c r="J6" s="5">
        <v>15</v>
      </c>
      <c r="K6" s="5">
        <v>2</v>
      </c>
      <c r="L6" s="5">
        <v>1</v>
      </c>
      <c r="M6" s="5">
        <v>6</v>
      </c>
      <c r="N6" s="5">
        <v>9</v>
      </c>
      <c r="O6" s="5">
        <v>37</v>
      </c>
      <c r="P6" s="5">
        <v>4</v>
      </c>
      <c r="Q6" s="5">
        <v>242</v>
      </c>
      <c r="R6" s="5">
        <v>14</v>
      </c>
      <c r="S6" s="5"/>
      <c r="T6" s="5">
        <v>166</v>
      </c>
      <c r="U6" s="5">
        <v>5</v>
      </c>
      <c r="V6" s="5"/>
      <c r="W6" s="28">
        <f t="shared" si="0"/>
        <v>1522</v>
      </c>
      <c r="X6" s="10">
        <v>5194</v>
      </c>
      <c r="Y6" s="11">
        <f t="shared" si="1"/>
        <v>29.303041971505582</v>
      </c>
      <c r="AA6" s="29"/>
    </row>
    <row r="7" spans="1:27" s="4" customFormat="1" ht="24.75" customHeight="1">
      <c r="A7" s="33"/>
      <c r="B7" s="27" t="s">
        <v>4</v>
      </c>
      <c r="C7" s="5">
        <v>5</v>
      </c>
      <c r="D7" s="5">
        <v>27</v>
      </c>
      <c r="E7" s="5">
        <v>2</v>
      </c>
      <c r="F7" s="5">
        <v>20</v>
      </c>
      <c r="G7" s="6">
        <v>1458</v>
      </c>
      <c r="H7" s="5">
        <v>23</v>
      </c>
      <c r="I7" s="5">
        <v>1</v>
      </c>
      <c r="J7" s="5">
        <v>13</v>
      </c>
      <c r="K7" s="5">
        <v>3</v>
      </c>
      <c r="L7" s="5">
        <v>2</v>
      </c>
      <c r="M7" s="5">
        <v>4</v>
      </c>
      <c r="N7" s="5">
        <v>8</v>
      </c>
      <c r="O7" s="5">
        <v>22</v>
      </c>
      <c r="P7" s="5">
        <v>2</v>
      </c>
      <c r="Q7" s="5">
        <v>64</v>
      </c>
      <c r="R7" s="5">
        <v>19</v>
      </c>
      <c r="S7" s="5"/>
      <c r="T7" s="5">
        <v>92</v>
      </c>
      <c r="U7" s="5">
        <v>26</v>
      </c>
      <c r="V7" s="5"/>
      <c r="W7" s="28">
        <f t="shared" si="0"/>
        <v>1791</v>
      </c>
      <c r="X7" s="10">
        <v>5195</v>
      </c>
      <c r="Y7" s="11">
        <f t="shared" si="1"/>
        <v>34.47545717035611</v>
      </c>
      <c r="AA7" s="29"/>
    </row>
    <row r="8" spans="1:27" s="4" customFormat="1" ht="24.75" customHeight="1">
      <c r="A8" s="33"/>
      <c r="B8" s="27" t="s">
        <v>5</v>
      </c>
      <c r="C8" s="5">
        <v>2</v>
      </c>
      <c r="D8" s="5">
        <v>13</v>
      </c>
      <c r="E8" s="5"/>
      <c r="F8" s="5">
        <v>4</v>
      </c>
      <c r="G8" s="5">
        <v>3</v>
      </c>
      <c r="H8" s="6">
        <v>465</v>
      </c>
      <c r="I8" s="5">
        <v>5</v>
      </c>
      <c r="J8" s="5">
        <v>26</v>
      </c>
      <c r="K8" s="5">
        <v>2</v>
      </c>
      <c r="L8" s="5">
        <v>6</v>
      </c>
      <c r="M8" s="5">
        <v>5</v>
      </c>
      <c r="N8" s="5">
        <v>7</v>
      </c>
      <c r="O8" s="5">
        <v>15</v>
      </c>
      <c r="P8" s="5"/>
      <c r="Q8" s="5">
        <v>37</v>
      </c>
      <c r="R8" s="5">
        <v>19</v>
      </c>
      <c r="S8" s="5"/>
      <c r="T8" s="5">
        <v>54</v>
      </c>
      <c r="U8" s="5">
        <v>29</v>
      </c>
      <c r="V8" s="5"/>
      <c r="W8" s="28">
        <f t="shared" si="0"/>
        <v>692</v>
      </c>
      <c r="X8" s="10">
        <v>2410</v>
      </c>
      <c r="Y8" s="11">
        <f t="shared" si="1"/>
        <v>28.713692946058092</v>
      </c>
      <c r="AA8" s="29"/>
    </row>
    <row r="9" spans="1:27" s="4" customFormat="1" ht="24.75" customHeight="1">
      <c r="A9" s="33"/>
      <c r="B9" s="27" t="s">
        <v>6</v>
      </c>
      <c r="C9" s="5">
        <v>13</v>
      </c>
      <c r="D9" s="5">
        <v>37</v>
      </c>
      <c r="E9" s="5"/>
      <c r="F9" s="5">
        <v>7</v>
      </c>
      <c r="G9" s="5">
        <v>4</v>
      </c>
      <c r="H9" s="5">
        <v>9</v>
      </c>
      <c r="I9" s="6">
        <v>2391</v>
      </c>
      <c r="J9" s="5">
        <v>497</v>
      </c>
      <c r="K9" s="5">
        <v>16</v>
      </c>
      <c r="L9" s="5">
        <v>2</v>
      </c>
      <c r="M9" s="5">
        <v>20</v>
      </c>
      <c r="N9" s="5">
        <v>36</v>
      </c>
      <c r="O9" s="5">
        <v>30</v>
      </c>
      <c r="P9" s="5">
        <v>4</v>
      </c>
      <c r="Q9" s="5">
        <v>23</v>
      </c>
      <c r="R9" s="5">
        <v>91</v>
      </c>
      <c r="S9" s="5"/>
      <c r="T9" s="5">
        <v>23</v>
      </c>
      <c r="U9" s="5">
        <v>63</v>
      </c>
      <c r="V9" s="5"/>
      <c r="W9" s="28">
        <f t="shared" si="0"/>
        <v>3266</v>
      </c>
      <c r="X9" s="10">
        <v>9401</v>
      </c>
      <c r="Y9" s="11">
        <f t="shared" si="1"/>
        <v>34.740985001595575</v>
      </c>
      <c r="AA9" s="29"/>
    </row>
    <row r="10" spans="1:27" s="4" customFormat="1" ht="24.75" customHeight="1">
      <c r="A10" s="33"/>
      <c r="B10" s="27" t="s">
        <v>7</v>
      </c>
      <c r="C10" s="5">
        <v>35</v>
      </c>
      <c r="D10" s="5">
        <v>126</v>
      </c>
      <c r="E10" s="5">
        <v>5</v>
      </c>
      <c r="F10" s="5">
        <v>13</v>
      </c>
      <c r="G10" s="5">
        <v>4</v>
      </c>
      <c r="H10" s="5">
        <v>39</v>
      </c>
      <c r="I10" s="5">
        <v>157</v>
      </c>
      <c r="J10" s="6">
        <v>2933</v>
      </c>
      <c r="K10" s="5">
        <v>99</v>
      </c>
      <c r="L10" s="5">
        <v>19</v>
      </c>
      <c r="M10" s="5">
        <v>21</v>
      </c>
      <c r="N10" s="5">
        <v>44</v>
      </c>
      <c r="O10" s="5">
        <v>149</v>
      </c>
      <c r="P10" s="5">
        <v>5</v>
      </c>
      <c r="Q10" s="5">
        <v>40</v>
      </c>
      <c r="R10" s="5">
        <v>449</v>
      </c>
      <c r="S10" s="5"/>
      <c r="T10" s="5">
        <v>25</v>
      </c>
      <c r="U10" s="5">
        <v>13</v>
      </c>
      <c r="V10" s="5"/>
      <c r="W10" s="28">
        <f t="shared" si="0"/>
        <v>4176</v>
      </c>
      <c r="X10" s="10">
        <v>13321</v>
      </c>
      <c r="Y10" s="11">
        <f t="shared" si="1"/>
        <v>31.348997822986263</v>
      </c>
      <c r="AA10" s="29"/>
    </row>
    <row r="11" spans="1:27" s="4" customFormat="1" ht="24.75" customHeight="1">
      <c r="A11" s="33"/>
      <c r="B11" s="27" t="s">
        <v>8</v>
      </c>
      <c r="C11" s="5">
        <v>30</v>
      </c>
      <c r="D11" s="5">
        <v>65</v>
      </c>
      <c r="E11" s="5">
        <v>1</v>
      </c>
      <c r="F11" s="5"/>
      <c r="G11" s="5">
        <v>1</v>
      </c>
      <c r="H11" s="5">
        <v>1</v>
      </c>
      <c r="I11" s="5">
        <v>2</v>
      </c>
      <c r="J11" s="5">
        <v>13</v>
      </c>
      <c r="K11" s="6">
        <v>783</v>
      </c>
      <c r="L11" s="5">
        <v>10</v>
      </c>
      <c r="M11" s="5">
        <v>11</v>
      </c>
      <c r="N11" s="5">
        <v>37</v>
      </c>
      <c r="O11" s="5">
        <v>93</v>
      </c>
      <c r="P11" s="5">
        <v>1</v>
      </c>
      <c r="Q11" s="5">
        <v>2</v>
      </c>
      <c r="R11" s="5">
        <v>81</v>
      </c>
      <c r="S11" s="5"/>
      <c r="T11" s="5">
        <v>3</v>
      </c>
      <c r="U11" s="5"/>
      <c r="V11" s="5"/>
      <c r="W11" s="28">
        <f t="shared" si="0"/>
        <v>1134</v>
      </c>
      <c r="X11" s="10">
        <v>3752</v>
      </c>
      <c r="Y11" s="11">
        <f t="shared" si="1"/>
        <v>30.223880597014926</v>
      </c>
      <c r="AA11" s="29"/>
    </row>
    <row r="12" spans="1:27" s="4" customFormat="1" ht="24.75" customHeight="1">
      <c r="A12" s="33"/>
      <c r="B12" s="27" t="s">
        <v>9</v>
      </c>
      <c r="C12" s="5">
        <v>96</v>
      </c>
      <c r="D12" s="5">
        <v>140</v>
      </c>
      <c r="E12" s="5">
        <v>4</v>
      </c>
      <c r="F12" s="5">
        <v>3</v>
      </c>
      <c r="G12" s="5">
        <v>1</v>
      </c>
      <c r="H12" s="5">
        <v>2</v>
      </c>
      <c r="I12" s="5">
        <v>8</v>
      </c>
      <c r="J12" s="5">
        <v>15</v>
      </c>
      <c r="K12" s="5">
        <v>42</v>
      </c>
      <c r="L12" s="6">
        <v>1915</v>
      </c>
      <c r="M12" s="5">
        <v>102</v>
      </c>
      <c r="N12" s="5">
        <v>152</v>
      </c>
      <c r="O12" s="5">
        <v>159</v>
      </c>
      <c r="P12" s="5"/>
      <c r="Q12" s="5">
        <v>5</v>
      </c>
      <c r="R12" s="5">
        <v>50</v>
      </c>
      <c r="S12" s="5"/>
      <c r="T12" s="5">
        <v>4</v>
      </c>
      <c r="U12" s="5">
        <v>3</v>
      </c>
      <c r="V12" s="5"/>
      <c r="W12" s="28">
        <f t="shared" si="0"/>
        <v>2701</v>
      </c>
      <c r="X12" s="10">
        <v>8095</v>
      </c>
      <c r="Y12" s="11">
        <f t="shared" si="1"/>
        <v>33.36627547869055</v>
      </c>
      <c r="AA12" s="29"/>
    </row>
    <row r="13" spans="1:27" s="4" customFormat="1" ht="24.75" customHeight="1">
      <c r="A13" s="33"/>
      <c r="B13" s="27" t="s">
        <v>10</v>
      </c>
      <c r="C13" s="5">
        <v>598</v>
      </c>
      <c r="D13" s="5">
        <v>211</v>
      </c>
      <c r="E13" s="5">
        <v>1</v>
      </c>
      <c r="F13" s="5"/>
      <c r="G13" s="5">
        <v>1</v>
      </c>
      <c r="H13" s="5"/>
      <c r="I13" s="5">
        <v>1</v>
      </c>
      <c r="J13" s="5">
        <v>12</v>
      </c>
      <c r="K13" s="5">
        <v>14</v>
      </c>
      <c r="L13" s="5">
        <v>113</v>
      </c>
      <c r="M13" s="6">
        <v>2979</v>
      </c>
      <c r="N13" s="5">
        <v>101</v>
      </c>
      <c r="O13" s="5">
        <v>37</v>
      </c>
      <c r="P13" s="5">
        <v>3</v>
      </c>
      <c r="Q13" s="5">
        <v>3</v>
      </c>
      <c r="R13" s="5">
        <v>14</v>
      </c>
      <c r="S13" s="5">
        <v>1</v>
      </c>
      <c r="T13" s="5">
        <v>9</v>
      </c>
      <c r="U13" s="5"/>
      <c r="V13" s="5"/>
      <c r="W13" s="28">
        <f t="shared" si="0"/>
        <v>4098</v>
      </c>
      <c r="X13" s="10">
        <v>13158</v>
      </c>
      <c r="Y13" s="11">
        <f t="shared" si="1"/>
        <v>31.14455084359325</v>
      </c>
      <c r="AA13" s="29"/>
    </row>
    <row r="14" spans="1:27" s="4" customFormat="1" ht="24.75" customHeight="1">
      <c r="A14" s="33"/>
      <c r="B14" s="27" t="s">
        <v>11</v>
      </c>
      <c r="C14" s="5">
        <v>45</v>
      </c>
      <c r="D14" s="5">
        <v>96</v>
      </c>
      <c r="E14" s="5"/>
      <c r="F14" s="5"/>
      <c r="G14" s="5"/>
      <c r="H14" s="5">
        <v>1</v>
      </c>
      <c r="I14" s="5">
        <v>1</v>
      </c>
      <c r="J14" s="5"/>
      <c r="K14" s="5">
        <v>5</v>
      </c>
      <c r="L14" s="5">
        <v>30</v>
      </c>
      <c r="M14" s="5">
        <v>19</v>
      </c>
      <c r="N14" s="6">
        <v>161</v>
      </c>
      <c r="O14" s="5">
        <v>36</v>
      </c>
      <c r="P14" s="5"/>
      <c r="Q14" s="5">
        <v>1</v>
      </c>
      <c r="R14" s="5">
        <v>10</v>
      </c>
      <c r="S14" s="5"/>
      <c r="T14" s="5">
        <v>2</v>
      </c>
      <c r="U14" s="5">
        <v>1</v>
      </c>
      <c r="V14" s="5"/>
      <c r="W14" s="28">
        <f t="shared" si="0"/>
        <v>408</v>
      </c>
      <c r="X14" s="10">
        <v>1445</v>
      </c>
      <c r="Y14" s="11">
        <f t="shared" si="1"/>
        <v>28.235294117647058</v>
      </c>
      <c r="AA14" s="29"/>
    </row>
    <row r="15" spans="1:27" s="4" customFormat="1" ht="24.75" customHeight="1">
      <c r="A15" s="33"/>
      <c r="B15" s="27" t="s">
        <v>12</v>
      </c>
      <c r="C15" s="5">
        <v>40</v>
      </c>
      <c r="D15" s="5">
        <v>123</v>
      </c>
      <c r="E15" s="5">
        <v>5</v>
      </c>
      <c r="F15" s="5">
        <v>2</v>
      </c>
      <c r="G15" s="5"/>
      <c r="H15" s="5">
        <v>2</v>
      </c>
      <c r="I15" s="5">
        <v>2</v>
      </c>
      <c r="J15" s="5">
        <v>4</v>
      </c>
      <c r="K15" s="5">
        <v>19</v>
      </c>
      <c r="L15" s="5">
        <v>1</v>
      </c>
      <c r="M15" s="5">
        <v>8</v>
      </c>
      <c r="N15" s="5">
        <v>28</v>
      </c>
      <c r="O15" s="6">
        <v>69</v>
      </c>
      <c r="P15" s="5">
        <v>4</v>
      </c>
      <c r="Q15" s="5">
        <v>3</v>
      </c>
      <c r="R15" s="5">
        <v>17</v>
      </c>
      <c r="S15" s="5"/>
      <c r="T15" s="5">
        <v>10</v>
      </c>
      <c r="U15" s="5">
        <v>2</v>
      </c>
      <c r="V15" s="5"/>
      <c r="W15" s="28">
        <f t="shared" si="0"/>
        <v>339</v>
      </c>
      <c r="X15" s="10">
        <v>1163</v>
      </c>
      <c r="Y15" s="11">
        <f t="shared" si="1"/>
        <v>29.148753224419604</v>
      </c>
      <c r="AA15" s="29"/>
    </row>
    <row r="16" spans="1:27" s="4" customFormat="1" ht="24.75" customHeight="1">
      <c r="A16" s="33"/>
      <c r="B16" s="27" t="s">
        <v>13</v>
      </c>
      <c r="C16" s="5">
        <v>6</v>
      </c>
      <c r="D16" s="5">
        <v>26</v>
      </c>
      <c r="E16" s="5">
        <v>13</v>
      </c>
      <c r="F16" s="5">
        <v>15</v>
      </c>
      <c r="G16" s="5">
        <v>2</v>
      </c>
      <c r="H16" s="5">
        <v>1</v>
      </c>
      <c r="I16" s="5"/>
      <c r="J16" s="5">
        <v>5</v>
      </c>
      <c r="K16" s="5">
        <v>2</v>
      </c>
      <c r="L16" s="5">
        <v>1</v>
      </c>
      <c r="M16" s="5">
        <v>3</v>
      </c>
      <c r="N16" s="5">
        <v>4</v>
      </c>
      <c r="O16" s="5">
        <v>21</v>
      </c>
      <c r="P16" s="6">
        <v>213</v>
      </c>
      <c r="Q16" s="5">
        <v>34</v>
      </c>
      <c r="R16" s="5">
        <v>27</v>
      </c>
      <c r="S16" s="5">
        <v>2</v>
      </c>
      <c r="T16" s="5">
        <v>39</v>
      </c>
      <c r="U16" s="5">
        <v>2</v>
      </c>
      <c r="V16" s="5"/>
      <c r="W16" s="28">
        <f t="shared" si="0"/>
        <v>416</v>
      </c>
      <c r="X16" s="10">
        <v>1032</v>
      </c>
      <c r="Y16" s="11">
        <f t="shared" si="1"/>
        <v>40.310077519379846</v>
      </c>
      <c r="AA16" s="29"/>
    </row>
    <row r="17" spans="1:27" s="4" customFormat="1" ht="24.75" customHeight="1">
      <c r="A17" s="33"/>
      <c r="B17" s="27" t="s">
        <v>14</v>
      </c>
      <c r="C17" s="5">
        <v>2</v>
      </c>
      <c r="D17" s="5">
        <v>6</v>
      </c>
      <c r="E17" s="5">
        <v>2</v>
      </c>
      <c r="F17" s="5">
        <v>23</v>
      </c>
      <c r="G17" s="5">
        <v>2</v>
      </c>
      <c r="H17" s="5">
        <v>2</v>
      </c>
      <c r="I17" s="5">
        <v>1</v>
      </c>
      <c r="J17" s="5">
        <v>6</v>
      </c>
      <c r="K17" s="5">
        <v>4</v>
      </c>
      <c r="L17" s="5">
        <v>1</v>
      </c>
      <c r="M17" s="5">
        <v>2</v>
      </c>
      <c r="N17" s="5">
        <v>1</v>
      </c>
      <c r="O17" s="5">
        <v>4</v>
      </c>
      <c r="P17" s="5"/>
      <c r="Q17" s="6">
        <v>134</v>
      </c>
      <c r="R17" s="5">
        <v>12</v>
      </c>
      <c r="S17" s="5"/>
      <c r="T17" s="5">
        <v>64</v>
      </c>
      <c r="U17" s="5">
        <v>3</v>
      </c>
      <c r="V17" s="5"/>
      <c r="W17" s="28">
        <f t="shared" si="0"/>
        <v>269</v>
      </c>
      <c r="X17" s="10">
        <v>1036</v>
      </c>
      <c r="Y17" s="11">
        <f t="shared" si="1"/>
        <v>25.965250965250966</v>
      </c>
      <c r="AA17" s="29"/>
    </row>
    <row r="18" spans="1:27" s="4" customFormat="1" ht="24.75" customHeight="1">
      <c r="A18" s="33"/>
      <c r="B18" s="27" t="s">
        <v>15</v>
      </c>
      <c r="C18" s="5">
        <v>14</v>
      </c>
      <c r="D18" s="5">
        <v>44</v>
      </c>
      <c r="E18" s="5"/>
      <c r="F18" s="5">
        <v>6</v>
      </c>
      <c r="G18" s="5">
        <v>3</v>
      </c>
      <c r="H18" s="5">
        <v>13</v>
      </c>
      <c r="I18" s="5">
        <v>6</v>
      </c>
      <c r="J18" s="5">
        <v>66</v>
      </c>
      <c r="K18" s="5">
        <v>12</v>
      </c>
      <c r="L18" s="5">
        <v>4</v>
      </c>
      <c r="M18" s="5">
        <v>4</v>
      </c>
      <c r="N18" s="5">
        <v>15</v>
      </c>
      <c r="O18" s="5">
        <v>57</v>
      </c>
      <c r="P18" s="5">
        <v>9</v>
      </c>
      <c r="Q18" s="5">
        <v>78</v>
      </c>
      <c r="R18" s="6">
        <v>379</v>
      </c>
      <c r="S18" s="5"/>
      <c r="T18" s="5">
        <v>27</v>
      </c>
      <c r="U18" s="5">
        <v>7</v>
      </c>
      <c r="V18" s="5"/>
      <c r="W18" s="28">
        <f t="shared" si="0"/>
        <v>744</v>
      </c>
      <c r="X18" s="10">
        <v>2404</v>
      </c>
      <c r="Y18" s="11">
        <f t="shared" si="1"/>
        <v>30.948419301164726</v>
      </c>
      <c r="AA18" s="29"/>
    </row>
    <row r="19" spans="1:27" s="4" customFormat="1" ht="24.75" customHeight="1">
      <c r="A19" s="33"/>
      <c r="B19" s="27" t="s">
        <v>16</v>
      </c>
      <c r="C19" s="5">
        <v>2</v>
      </c>
      <c r="D19" s="5">
        <v>8</v>
      </c>
      <c r="E19" s="5">
        <v>4</v>
      </c>
      <c r="F19" s="5">
        <v>7</v>
      </c>
      <c r="G19" s="5"/>
      <c r="H19" s="5"/>
      <c r="I19" s="5"/>
      <c r="J19" s="5">
        <v>2</v>
      </c>
      <c r="K19" s="5"/>
      <c r="L19" s="5"/>
      <c r="M19" s="5">
        <v>1</v>
      </c>
      <c r="N19" s="5">
        <v>3</v>
      </c>
      <c r="O19" s="5">
        <v>2</v>
      </c>
      <c r="P19" s="5">
        <v>1</v>
      </c>
      <c r="Q19" s="5"/>
      <c r="R19" s="5">
        <v>2</v>
      </c>
      <c r="S19" s="6">
        <v>18</v>
      </c>
      <c r="T19" s="5">
        <v>1</v>
      </c>
      <c r="U19" s="5"/>
      <c r="V19" s="5"/>
      <c r="W19" s="28">
        <f t="shared" si="0"/>
        <v>51</v>
      </c>
      <c r="X19" s="10">
        <v>289</v>
      </c>
      <c r="Y19" s="11">
        <f t="shared" si="1"/>
        <v>17.647058823529413</v>
      </c>
      <c r="AA19" s="29"/>
    </row>
    <row r="20" spans="1:27" s="4" customFormat="1" ht="24.75" customHeight="1">
      <c r="A20" s="33"/>
      <c r="B20" s="27" t="s">
        <v>17</v>
      </c>
      <c r="C20" s="5">
        <v>1</v>
      </c>
      <c r="D20" s="5">
        <v>29</v>
      </c>
      <c r="E20" s="5">
        <v>15</v>
      </c>
      <c r="F20" s="5">
        <v>32</v>
      </c>
      <c r="G20" s="5">
        <v>42</v>
      </c>
      <c r="H20" s="5">
        <v>108</v>
      </c>
      <c r="I20" s="5">
        <v>4</v>
      </c>
      <c r="J20" s="5">
        <v>18</v>
      </c>
      <c r="K20" s="5">
        <v>3</v>
      </c>
      <c r="L20" s="5">
        <v>4</v>
      </c>
      <c r="M20" s="5">
        <v>1</v>
      </c>
      <c r="N20" s="5">
        <v>7</v>
      </c>
      <c r="O20" s="5">
        <v>31</v>
      </c>
      <c r="P20" s="5">
        <v>8</v>
      </c>
      <c r="Q20" s="5">
        <v>201</v>
      </c>
      <c r="R20" s="5">
        <v>11</v>
      </c>
      <c r="S20" s="5"/>
      <c r="T20" s="6">
        <v>1125</v>
      </c>
      <c r="U20" s="5">
        <v>8</v>
      </c>
      <c r="V20" s="5"/>
      <c r="W20" s="28">
        <f t="shared" si="0"/>
        <v>1648</v>
      </c>
      <c r="X20" s="10">
        <v>4671</v>
      </c>
      <c r="Y20" s="11">
        <f t="shared" si="1"/>
        <v>35.28152429886534</v>
      </c>
      <c r="AA20" s="29"/>
    </row>
    <row r="21" spans="1:27" s="4" customFormat="1" ht="24.75" customHeight="1">
      <c r="A21" s="33"/>
      <c r="B21" s="27" t="s">
        <v>18</v>
      </c>
      <c r="C21" s="5">
        <v>6</v>
      </c>
      <c r="D21" s="5">
        <v>39</v>
      </c>
      <c r="E21" s="5">
        <v>4</v>
      </c>
      <c r="F21" s="5">
        <v>11</v>
      </c>
      <c r="G21" s="5">
        <v>14</v>
      </c>
      <c r="H21" s="5">
        <v>144</v>
      </c>
      <c r="I21" s="5">
        <v>81</v>
      </c>
      <c r="J21" s="5">
        <v>91</v>
      </c>
      <c r="K21" s="5">
        <v>15</v>
      </c>
      <c r="L21" s="5">
        <v>1</v>
      </c>
      <c r="M21" s="5">
        <v>8</v>
      </c>
      <c r="N21" s="5">
        <v>31</v>
      </c>
      <c r="O21" s="5">
        <v>41</v>
      </c>
      <c r="P21" s="5">
        <v>1</v>
      </c>
      <c r="Q21" s="5">
        <v>64</v>
      </c>
      <c r="R21" s="5">
        <v>49</v>
      </c>
      <c r="S21" s="5"/>
      <c r="T21" s="5">
        <v>134</v>
      </c>
      <c r="U21" s="6">
        <v>2484</v>
      </c>
      <c r="V21" s="5"/>
      <c r="W21" s="28">
        <f t="shared" si="0"/>
        <v>3218</v>
      </c>
      <c r="X21" s="10">
        <v>9409</v>
      </c>
      <c r="Y21" s="11">
        <f t="shared" si="1"/>
        <v>34.201296630885324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10</v>
      </c>
      <c r="W22" s="28">
        <f t="shared" si="0"/>
        <v>12</v>
      </c>
      <c r="X22" s="10">
        <v>30</v>
      </c>
      <c r="Y22" s="11">
        <f t="shared" si="1"/>
        <v>40</v>
      </c>
      <c r="AA22" s="29"/>
    </row>
    <row r="23" spans="1:27" s="4" customFormat="1" ht="24.75" customHeight="1">
      <c r="A23" s="34"/>
      <c r="B23" s="27" t="s">
        <v>20</v>
      </c>
      <c r="C23" s="7">
        <v>142</v>
      </c>
      <c r="D23" s="7">
        <v>132</v>
      </c>
      <c r="E23" s="7">
        <v>7</v>
      </c>
      <c r="F23" s="7">
        <v>20</v>
      </c>
      <c r="G23" s="7">
        <v>7</v>
      </c>
      <c r="H23" s="7">
        <v>39</v>
      </c>
      <c r="I23" s="7">
        <v>291</v>
      </c>
      <c r="J23" s="7">
        <v>160</v>
      </c>
      <c r="K23" s="7">
        <v>198</v>
      </c>
      <c r="L23" s="7">
        <v>69</v>
      </c>
      <c r="M23" s="7">
        <v>65</v>
      </c>
      <c r="N23" s="7">
        <v>70</v>
      </c>
      <c r="O23" s="7">
        <v>75</v>
      </c>
      <c r="P23" s="7">
        <v>3</v>
      </c>
      <c r="Q23" s="7">
        <v>24</v>
      </c>
      <c r="R23" s="7">
        <v>169</v>
      </c>
      <c r="S23" s="7">
        <v>2</v>
      </c>
      <c r="T23" s="7">
        <v>44</v>
      </c>
      <c r="U23" s="7">
        <v>110</v>
      </c>
      <c r="V23" s="8"/>
      <c r="W23" s="28">
        <f t="shared" si="0"/>
        <v>1627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7</v>
      </c>
      <c r="D24" s="7">
        <v>15</v>
      </c>
      <c r="E24" s="7">
        <v>1</v>
      </c>
      <c r="F24" s="7">
        <v>2</v>
      </c>
      <c r="G24" s="7">
        <v>3</v>
      </c>
      <c r="H24" s="7"/>
      <c r="I24" s="7"/>
      <c r="J24" s="7">
        <v>11</v>
      </c>
      <c r="K24" s="7">
        <v>25</v>
      </c>
      <c r="L24" s="7">
        <v>7</v>
      </c>
      <c r="M24" s="7">
        <v>2</v>
      </c>
      <c r="N24" s="7">
        <v>16</v>
      </c>
      <c r="O24" s="7">
        <v>19</v>
      </c>
      <c r="P24" s="7"/>
      <c r="Q24" s="7">
        <v>5</v>
      </c>
      <c r="R24" s="7"/>
      <c r="S24" s="7"/>
      <c r="T24" s="7">
        <v>2</v>
      </c>
      <c r="U24" s="7">
        <v>8</v>
      </c>
      <c r="V24" s="8"/>
      <c r="W24" s="28">
        <f t="shared" si="0"/>
        <v>123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2413</v>
      </c>
      <c r="D25" s="13">
        <f t="shared" si="2"/>
        <v>1755</v>
      </c>
      <c r="E25" s="13">
        <f t="shared" si="2"/>
        <v>315</v>
      </c>
      <c r="F25" s="13">
        <f t="shared" si="2"/>
        <v>1143</v>
      </c>
      <c r="G25" s="13">
        <f t="shared" si="2"/>
        <v>1561</v>
      </c>
      <c r="H25" s="13">
        <f t="shared" si="2"/>
        <v>857</v>
      </c>
      <c r="I25" s="13">
        <f t="shared" si="2"/>
        <v>2955</v>
      </c>
      <c r="J25" s="13">
        <f t="shared" si="2"/>
        <v>3896</v>
      </c>
      <c r="K25" s="13">
        <f t="shared" si="2"/>
        <v>1259</v>
      </c>
      <c r="L25" s="13">
        <f t="shared" si="2"/>
        <v>2198</v>
      </c>
      <c r="M25" s="13">
        <f t="shared" si="2"/>
        <v>3411</v>
      </c>
      <c r="N25" s="13">
        <f t="shared" si="2"/>
        <v>825</v>
      </c>
      <c r="O25" s="13">
        <f t="shared" si="2"/>
        <v>941</v>
      </c>
      <c r="P25" s="13">
        <f t="shared" si="2"/>
        <v>285</v>
      </c>
      <c r="Q25" s="13">
        <f t="shared" si="2"/>
        <v>978</v>
      </c>
      <c r="R25" s="13">
        <f t="shared" si="2"/>
        <v>1429</v>
      </c>
      <c r="S25" s="13">
        <f t="shared" si="2"/>
        <v>41</v>
      </c>
      <c r="T25" s="13">
        <f t="shared" si="2"/>
        <v>1857</v>
      </c>
      <c r="U25" s="13">
        <f t="shared" si="2"/>
        <v>2766</v>
      </c>
      <c r="V25" s="13">
        <f t="shared" si="2"/>
        <v>10</v>
      </c>
      <c r="W25" s="13">
        <f t="shared" si="2"/>
        <v>30895</v>
      </c>
      <c r="X25" s="16">
        <f t="shared" si="2"/>
        <v>91376</v>
      </c>
      <c r="Y25" s="17">
        <f>(SUM(W3:W22))*100/X25</f>
        <v>31.895683768166695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32.17333333333333</v>
      </c>
      <c r="D27" s="14">
        <f aca="true" t="shared" si="3" ref="D27:W27">+D25*100/D26</f>
        <v>24.44289693593315</v>
      </c>
      <c r="E27" s="14">
        <f t="shared" si="3"/>
        <v>39.375</v>
      </c>
      <c r="F27" s="14">
        <f t="shared" si="3"/>
        <v>30.89189189189189</v>
      </c>
      <c r="G27" s="14">
        <f t="shared" si="3"/>
        <v>31.857142857142858</v>
      </c>
      <c r="H27" s="14">
        <f t="shared" si="3"/>
        <v>29.39965694682676</v>
      </c>
      <c r="I27" s="14">
        <f t="shared" si="3"/>
        <v>34.76470588235294</v>
      </c>
      <c r="J27" s="14">
        <f t="shared" si="3"/>
        <v>33.99354332082715</v>
      </c>
      <c r="K27" s="14">
        <f t="shared" si="3"/>
        <v>32.282051282051285</v>
      </c>
      <c r="L27" s="14">
        <f t="shared" si="3"/>
        <v>32.3235294117647</v>
      </c>
      <c r="M27" s="14">
        <f t="shared" si="3"/>
        <v>32.48571428571429</v>
      </c>
      <c r="N27" s="14">
        <f t="shared" si="3"/>
        <v>20.46638551227983</v>
      </c>
      <c r="O27" s="14">
        <f t="shared" si="3"/>
        <v>18.8614952896372</v>
      </c>
      <c r="P27" s="14">
        <f t="shared" si="3"/>
        <v>47.5</v>
      </c>
      <c r="Q27" s="14">
        <f t="shared" si="3"/>
        <v>16.338122285332442</v>
      </c>
      <c r="R27" s="14">
        <f t="shared" si="3"/>
        <v>20.344533029612755</v>
      </c>
      <c r="S27" s="14">
        <f t="shared" si="3"/>
        <v>44.086021505376344</v>
      </c>
      <c r="T27" s="14">
        <f t="shared" si="3"/>
        <v>32.08916537065837</v>
      </c>
      <c r="U27" s="14">
        <f t="shared" si="3"/>
        <v>32.54117647058823</v>
      </c>
      <c r="V27" s="14">
        <f t="shared" si="3"/>
        <v>40</v>
      </c>
      <c r="W27" s="12">
        <f t="shared" si="3"/>
        <v>29.370383397819204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2019-05-27T15:53:13Z</dcterms:modified>
  <cp:category/>
  <cp:version/>
  <cp:contentType/>
  <cp:contentStatus/>
</cp:coreProperties>
</file>